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O10" i="1" l="1"/>
  <c r="O9" i="1"/>
  <c r="O8" i="1"/>
  <c r="O7" i="1"/>
  <c r="M10" i="1"/>
  <c r="M9" i="1"/>
  <c r="M8" i="1"/>
  <c r="M7" i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/>
  <c r="S17" i="1"/>
  <c r="H22" i="1" s="1"/>
  <c r="R17" i="1"/>
  <c r="G22" i="1" s="1"/>
  <c r="Q17" i="1"/>
  <c r="F22" i="1" s="1"/>
  <c r="P17" i="1"/>
  <c r="E22" i="1" s="1"/>
  <c r="L17" i="1"/>
  <c r="K17" i="1"/>
  <c r="J17" i="1"/>
  <c r="I17" i="1"/>
  <c r="I21" i="1"/>
  <c r="I24" i="1" s="1"/>
  <c r="H17" i="1"/>
  <c r="H21" i="1"/>
  <c r="G17" i="1"/>
  <c r="G21" i="1"/>
  <c r="F17" i="1"/>
  <c r="F21" i="1" s="1"/>
  <c r="E17" i="1"/>
  <c r="E21" i="1" s="1"/>
  <c r="D18" i="1"/>
  <c r="K22" i="1" l="1"/>
  <c r="G24" i="1"/>
  <c r="M22" i="1"/>
  <c r="N22" i="1"/>
  <c r="M17" i="1"/>
  <c r="O17" i="1"/>
  <c r="E24" i="1"/>
  <c r="M24" i="1" s="1"/>
  <c r="M21" i="1"/>
  <c r="L21" i="1"/>
  <c r="K21" i="1"/>
  <c r="F24" i="1"/>
  <c r="L22" i="1"/>
  <c r="H24" i="1"/>
  <c r="O21" i="1"/>
  <c r="O24" i="1" s="1"/>
  <c r="N24" i="1" s="1"/>
  <c r="N17" i="1"/>
  <c r="N21" i="1" s="1"/>
  <c r="L24" i="1" l="1"/>
  <c r="K24" i="1"/>
</calcChain>
</file>

<file path=xl/sharedStrings.xml><?xml version="1.0" encoding="utf-8"?>
<sst xmlns="http://schemas.openxmlformats.org/spreadsheetml/2006/main" count="149" uniqueCount="98">
  <si>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</si>
  <si>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</si>
  <si>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</si>
  <si>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</si>
  <si>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</si>
  <si>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</si>
  <si>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</si>
  <si>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</si>
  <si>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</si>
  <si>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</si>
  <si>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</si>
  <si>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</si>
  <si>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</si>
  <si>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</si>
  <si>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</si>
  <si>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</si>
  <si>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</si>
  <si>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</si>
  <si>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</si>
  <si>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</si>
  <si>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</si>
  <si>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</si>
  <si>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</si>
  <si>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</si>
  <si>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</si>
  <si>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</si>
  <si>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</si>
  <si>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</si>
  <si>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</si>
  <si>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</si>
  <si>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</si>
  <si>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</si>
  <si>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</si>
  <si>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</si>
  <si>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Leena Mylly</t>
  </si>
  <si>
    <t>1.</t>
  </si>
  <si>
    <t>PattU</t>
  </si>
  <si>
    <t>4.</t>
  </si>
  <si>
    <t>6.</t>
  </si>
  <si>
    <t>Pesäkarhut</t>
  </si>
  <si>
    <t>7.4.1982</t>
  </si>
  <si>
    <t>ykköspesis</t>
  </si>
  <si>
    <t>PattU = Pattijoen Urheilijat  (1928)</t>
  </si>
  <si>
    <t>Paukku = Hämeenlinnan Paukku  (1961)</t>
  </si>
  <si>
    <t>Pesäkarhut = Pesäkarhut, Pori  (1985)</t>
  </si>
  <si>
    <t>suomensarja</t>
  </si>
  <si>
    <t>Paukku  2</t>
  </si>
  <si>
    <t xml:space="preserve">Paukku   </t>
  </si>
  <si>
    <t>ENSIMMÄISET</t>
  </si>
  <si>
    <t>Ottelu</t>
  </si>
  <si>
    <t>1.  ottelu</t>
  </si>
  <si>
    <t>Lyöty juoksu</t>
  </si>
  <si>
    <t>Tuotu juoksu</t>
  </si>
  <si>
    <t>Kunnari</t>
  </si>
  <si>
    <t>13.05. 2000  Kirittäret - PattU  1-0  (4-4, 4-2)</t>
  </si>
  <si>
    <t xml:space="preserve">  18 v   1 kk   6 pv</t>
  </si>
  <si>
    <t>4.  ottelu</t>
  </si>
  <si>
    <t>28.05. 2000  PattU - ViPa  2-1  (22-1, 4-7, 1-0)</t>
  </si>
  <si>
    <t xml:space="preserve">  18 v   1 kk 21 pv</t>
  </si>
  <si>
    <t>17.  ottelu</t>
  </si>
  <si>
    <t>19.07. 2000  PattU - Lippo  2-0  (9-7, 5-3)</t>
  </si>
  <si>
    <t xml:space="preserve">  18 v   3 kk 12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</si>
  <si>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</si>
  <si>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</si>
  <si>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</si>
  <si>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</si>
  <si>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</si>
  <si>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</si>
  <si>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</si>
  <si>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</si>
  <si>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</si>
  <si>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</si>
  <si>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</si>
  <si>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</si>
  <si>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</si>
  <si>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</si>
  <si>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</si>
  <si>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1998  Sotkamo</t>
  </si>
  <si>
    <t>Juha Liljeqvist</t>
  </si>
  <si>
    <t>3112</t>
  </si>
  <si>
    <t>Tittelit</t>
  </si>
  <si>
    <t>Paras pelaaja  (NYP)</t>
  </si>
  <si>
    <t>****</t>
  </si>
  <si>
    <t xml:space="preserve">  2-0  (5-3, 10-5)</t>
  </si>
  <si>
    <t>3p</t>
  </si>
  <si>
    <t>3/3</t>
  </si>
  <si>
    <t>1/1</t>
  </si>
  <si>
    <t>2/2</t>
  </si>
  <si>
    <t>06.08. 2000  Oulu</t>
  </si>
  <si>
    <t xml:space="preserve">  0-2  (2-7, 1-15)</t>
  </si>
  <si>
    <t>II p</t>
  </si>
  <si>
    <t>3/5</t>
  </si>
  <si>
    <t>0/1</t>
  </si>
  <si>
    <t>Matti Leino</t>
  </si>
  <si>
    <t>1380</t>
  </si>
  <si>
    <t>6/8</t>
  </si>
  <si>
    <t>5/5</t>
  </si>
  <si>
    <t>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</si>
</sst>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7" borderId="1" xfId="0" applyFont="1" applyFill="1" applyBorder="1"/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12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34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80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29</v>
      </c>
      <c r="AD3" s="18" t="s">
        <v>30</v>
      </c>
      <c r="AE3" s="19" t="s">
        <v>31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1997</v>
      </c>
      <c r="C4" s="62"/>
      <c r="D4" s="63" t="s">
        <v>36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2">
        <v>1998</v>
      </c>
      <c r="C5" s="62"/>
      <c r="D5" s="63" t="s">
        <v>36</v>
      </c>
      <c r="E5" s="62"/>
      <c r="F5" s="64" t="s">
        <v>41</v>
      </c>
      <c r="G5" s="65"/>
      <c r="H5" s="66"/>
      <c r="I5" s="62"/>
      <c r="J5" s="62"/>
      <c r="K5" s="62"/>
      <c r="L5" s="62"/>
      <c r="M5" s="62"/>
      <c r="N5" s="67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1999</v>
      </c>
      <c r="C6" s="62"/>
      <c r="D6" s="63" t="s">
        <v>36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2000</v>
      </c>
      <c r="C7" s="42" t="s">
        <v>35</v>
      </c>
      <c r="D7" s="41" t="s">
        <v>36</v>
      </c>
      <c r="E7" s="27">
        <v>21</v>
      </c>
      <c r="F7" s="27">
        <v>1</v>
      </c>
      <c r="G7" s="27">
        <v>14</v>
      </c>
      <c r="H7" s="27">
        <v>3</v>
      </c>
      <c r="I7" s="27">
        <v>50</v>
      </c>
      <c r="J7" s="27">
        <v>13</v>
      </c>
      <c r="K7" s="27">
        <v>7</v>
      </c>
      <c r="L7" s="27">
        <v>15</v>
      </c>
      <c r="M7" s="27">
        <f>PRODUCT(F7+G7)</f>
        <v>15</v>
      </c>
      <c r="N7" s="30">
        <v>0.33800000000000002</v>
      </c>
      <c r="O7" s="25">
        <f>PRODUCT(I7/N7)</f>
        <v>147.92899408284023</v>
      </c>
      <c r="P7" s="27">
        <v>11</v>
      </c>
      <c r="Q7" s="27">
        <v>0</v>
      </c>
      <c r="R7" s="27">
        <v>2</v>
      </c>
      <c r="S7" s="27">
        <v>0</v>
      </c>
      <c r="T7" s="27">
        <v>15</v>
      </c>
      <c r="U7" s="61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2001</v>
      </c>
      <c r="C8" s="42" t="s">
        <v>37</v>
      </c>
      <c r="D8" s="41" t="s">
        <v>36</v>
      </c>
      <c r="E8" s="27">
        <v>24</v>
      </c>
      <c r="F8" s="27">
        <v>1</v>
      </c>
      <c r="G8" s="27">
        <v>25</v>
      </c>
      <c r="H8" s="27">
        <v>5</v>
      </c>
      <c r="I8" s="27">
        <v>99</v>
      </c>
      <c r="J8" s="27">
        <v>8</v>
      </c>
      <c r="K8" s="27">
        <v>26</v>
      </c>
      <c r="L8" s="27">
        <v>39</v>
      </c>
      <c r="M8" s="27">
        <f>PRODUCT(F8+G8)</f>
        <v>26</v>
      </c>
      <c r="N8" s="30">
        <v>0.61899999999999999</v>
      </c>
      <c r="O8" s="25">
        <f>PRODUCT(I8/N8)</f>
        <v>159.93537964458804</v>
      </c>
      <c r="P8" s="27">
        <v>9</v>
      </c>
      <c r="Q8" s="27">
        <v>1</v>
      </c>
      <c r="R8" s="27">
        <v>3</v>
      </c>
      <c r="S8" s="27">
        <v>2</v>
      </c>
      <c r="T8" s="27">
        <v>27</v>
      </c>
      <c r="U8" s="28"/>
      <c r="V8" s="28"/>
      <c r="W8" s="28"/>
      <c r="X8" s="28"/>
      <c r="Y8" s="28"/>
      <c r="Z8" s="27"/>
      <c r="AA8" s="27"/>
      <c r="AB8" s="27">
        <v>1</v>
      </c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2002</v>
      </c>
      <c r="C9" s="42" t="s">
        <v>37</v>
      </c>
      <c r="D9" s="41" t="s">
        <v>36</v>
      </c>
      <c r="E9" s="27">
        <v>24</v>
      </c>
      <c r="F9" s="27">
        <v>0</v>
      </c>
      <c r="G9" s="27">
        <v>19</v>
      </c>
      <c r="H9" s="27">
        <v>4</v>
      </c>
      <c r="I9" s="27">
        <v>63</v>
      </c>
      <c r="J9" s="27">
        <v>17</v>
      </c>
      <c r="K9" s="27">
        <v>9</v>
      </c>
      <c r="L9" s="27">
        <v>18</v>
      </c>
      <c r="M9" s="27">
        <f>PRODUCT(F9+G9)</f>
        <v>19</v>
      </c>
      <c r="N9" s="30">
        <v>0.4</v>
      </c>
      <c r="O9" s="25">
        <f>PRODUCT(I9/N9)</f>
        <v>157.5</v>
      </c>
      <c r="P9" s="27">
        <v>9</v>
      </c>
      <c r="Q9" s="27">
        <v>0</v>
      </c>
      <c r="R9" s="27">
        <v>2</v>
      </c>
      <c r="S9" s="27">
        <v>3</v>
      </c>
      <c r="T9" s="27">
        <v>28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2003</v>
      </c>
      <c r="C10" s="42" t="s">
        <v>38</v>
      </c>
      <c r="D10" s="41" t="s">
        <v>39</v>
      </c>
      <c r="E10" s="27">
        <v>20</v>
      </c>
      <c r="F10" s="27">
        <v>0</v>
      </c>
      <c r="G10" s="27">
        <v>5</v>
      </c>
      <c r="H10" s="27">
        <v>1</v>
      </c>
      <c r="I10" s="27">
        <v>47</v>
      </c>
      <c r="J10" s="27">
        <v>13</v>
      </c>
      <c r="K10" s="27">
        <v>16</v>
      </c>
      <c r="L10" s="27">
        <v>13</v>
      </c>
      <c r="M10" s="27">
        <f>PRODUCT(F10+G10)</f>
        <v>5</v>
      </c>
      <c r="N10" s="30">
        <v>0.45600000000000002</v>
      </c>
      <c r="O10" s="25">
        <f>PRODUCT(I10/N10)</f>
        <v>103.07017543859649</v>
      </c>
      <c r="P10" s="27">
        <v>4</v>
      </c>
      <c r="Q10" s="27">
        <v>0</v>
      </c>
      <c r="R10" s="27">
        <v>0</v>
      </c>
      <c r="S10" s="27">
        <v>0</v>
      </c>
      <c r="T10" s="27">
        <v>4</v>
      </c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 t="s">
        <v>82</v>
      </c>
      <c r="C11" s="27"/>
      <c r="D11" s="41"/>
      <c r="E11" s="27"/>
      <c r="F11" s="27"/>
      <c r="G11" s="27"/>
      <c r="H11" s="27"/>
      <c r="I11" s="27"/>
      <c r="J11" s="27"/>
      <c r="K11" s="27"/>
      <c r="L11" s="27"/>
      <c r="M11" s="27"/>
      <c r="N11" s="30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9">
        <v>2007</v>
      </c>
      <c r="C12" s="69"/>
      <c r="D12" s="70" t="s">
        <v>46</v>
      </c>
      <c r="E12" s="69"/>
      <c r="F12" s="72" t="s">
        <v>45</v>
      </c>
      <c r="G12" s="69"/>
      <c r="H12" s="69"/>
      <c r="I12" s="69"/>
      <c r="J12" s="69"/>
      <c r="K12" s="69"/>
      <c r="L12" s="69"/>
      <c r="M12" s="69"/>
      <c r="N12" s="71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62">
        <v>2008</v>
      </c>
      <c r="C13" s="62"/>
      <c r="D13" s="73" t="s">
        <v>47</v>
      </c>
      <c r="E13" s="62"/>
      <c r="F13" s="64" t="s">
        <v>41</v>
      </c>
      <c r="G13" s="65"/>
      <c r="H13" s="66"/>
      <c r="I13" s="62"/>
      <c r="J13" s="62"/>
      <c r="K13" s="62"/>
      <c r="L13" s="62"/>
      <c r="M13" s="62"/>
      <c r="N13" s="67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 t="s">
        <v>81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62">
        <v>2009</v>
      </c>
      <c r="C14" s="62"/>
      <c r="D14" s="73" t="s">
        <v>47</v>
      </c>
      <c r="E14" s="62"/>
      <c r="F14" s="64" t="s">
        <v>41</v>
      </c>
      <c r="G14" s="65"/>
      <c r="H14" s="66"/>
      <c r="I14" s="62"/>
      <c r="J14" s="62"/>
      <c r="K14" s="62"/>
      <c r="L14" s="62"/>
      <c r="M14" s="62"/>
      <c r="N14" s="67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 t="s">
        <v>82</v>
      </c>
      <c r="C15" s="27"/>
      <c r="D15" s="41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9">
        <v>2016</v>
      </c>
      <c r="C16" s="69"/>
      <c r="D16" s="70" t="s">
        <v>46</v>
      </c>
      <c r="E16" s="69"/>
      <c r="F16" s="72" t="s">
        <v>45</v>
      </c>
      <c r="G16" s="69"/>
      <c r="H16" s="69"/>
      <c r="I16" s="69"/>
      <c r="J16" s="69"/>
      <c r="K16" s="69"/>
      <c r="L16" s="69"/>
      <c r="M16" s="69"/>
      <c r="N16" s="71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SUM(E6:E14)</f>
        <v>89</v>
      </c>
      <c r="F17" s="19">
        <f t="shared" si="0"/>
        <v>2</v>
      </c>
      <c r="G17" s="19">
        <f t="shared" si="0"/>
        <v>63</v>
      </c>
      <c r="H17" s="19">
        <f t="shared" si="0"/>
        <v>13</v>
      </c>
      <c r="I17" s="19">
        <f t="shared" si="0"/>
        <v>259</v>
      </c>
      <c r="J17" s="19">
        <f t="shared" si="0"/>
        <v>51</v>
      </c>
      <c r="K17" s="19">
        <f t="shared" si="0"/>
        <v>58</v>
      </c>
      <c r="L17" s="19">
        <f t="shared" si="0"/>
        <v>85</v>
      </c>
      <c r="M17" s="19">
        <f t="shared" si="0"/>
        <v>65</v>
      </c>
      <c r="N17" s="31">
        <f>PRODUCT(I17/O17)</f>
        <v>0.45563732953950503</v>
      </c>
      <c r="O17" s="32">
        <f>SUM(O6:O14)</f>
        <v>568.43454916602479</v>
      </c>
      <c r="P17" s="19">
        <f t="shared" ref="P17:AE17" si="1">SUM(P6:P14)</f>
        <v>33</v>
      </c>
      <c r="Q17" s="19">
        <f t="shared" si="1"/>
        <v>1</v>
      </c>
      <c r="R17" s="19">
        <f t="shared" si="1"/>
        <v>7</v>
      </c>
      <c r="S17" s="19">
        <f t="shared" si="1"/>
        <v>5</v>
      </c>
      <c r="T17" s="19">
        <f t="shared" si="1"/>
        <v>74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1</v>
      </c>
      <c r="AC17" s="19">
        <f t="shared" si="1"/>
        <v>1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207.33333333333334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32</v>
      </c>
      <c r="O20" s="25"/>
      <c r="P20" s="41" t="s">
        <v>48</v>
      </c>
      <c r="Q20" s="13"/>
      <c r="R20" s="13"/>
      <c r="S20" s="13"/>
      <c r="T20" s="74"/>
      <c r="U20" s="74"/>
      <c r="V20" s="74"/>
      <c r="W20" s="74"/>
      <c r="X20" s="74"/>
      <c r="Y20" s="13"/>
      <c r="Z20" s="13"/>
      <c r="AA20" s="13"/>
      <c r="AB20" s="12"/>
      <c r="AC20" s="13"/>
      <c r="AD20" s="13"/>
      <c r="AE20" s="13"/>
      <c r="AF20" s="4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3"/>
      <c r="E21" s="27">
        <f>PRODUCT(E17)</f>
        <v>89</v>
      </c>
      <c r="F21" s="27">
        <f>PRODUCT(F17)</f>
        <v>2</v>
      </c>
      <c r="G21" s="27">
        <f>PRODUCT(G17)</f>
        <v>63</v>
      </c>
      <c r="H21" s="27">
        <f>PRODUCT(H17)</f>
        <v>13</v>
      </c>
      <c r="I21" s="27">
        <f>PRODUCT(I17)</f>
        <v>259</v>
      </c>
      <c r="J21" s="1"/>
      <c r="K21" s="44">
        <f>PRODUCT((F21+G21)/E21)</f>
        <v>0.7303370786516854</v>
      </c>
      <c r="L21" s="44">
        <f>PRODUCT(H21/E21)</f>
        <v>0.14606741573033707</v>
      </c>
      <c r="M21" s="44">
        <f>PRODUCT(I21/E21)</f>
        <v>2.9101123595505616</v>
      </c>
      <c r="N21" s="30">
        <f>PRODUCT(N17)</f>
        <v>0.45563732953950503</v>
      </c>
      <c r="O21" s="25">
        <f>PRODUCT(O17)</f>
        <v>568.43454916602479</v>
      </c>
      <c r="P21" s="75" t="s">
        <v>49</v>
      </c>
      <c r="Q21" s="76"/>
      <c r="R21" s="76"/>
      <c r="S21" s="77" t="s">
        <v>54</v>
      </c>
      <c r="T21" s="77"/>
      <c r="U21" s="77"/>
      <c r="V21" s="77"/>
      <c r="W21" s="77"/>
      <c r="X21" s="77"/>
      <c r="Y21" s="77"/>
      <c r="Z21" s="77"/>
      <c r="AA21" s="77"/>
      <c r="AB21" s="78"/>
      <c r="AC21" s="77"/>
      <c r="AD21" s="79" t="s">
        <v>50</v>
      </c>
      <c r="AE21" s="79"/>
      <c r="AF21" s="80" t="s">
        <v>55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5" t="s">
        <v>18</v>
      </c>
      <c r="C22" s="46"/>
      <c r="D22" s="47"/>
      <c r="E22" s="27">
        <f>PRODUCT(P17)</f>
        <v>33</v>
      </c>
      <c r="F22" s="27">
        <f>PRODUCT(Q17)</f>
        <v>1</v>
      </c>
      <c r="G22" s="27">
        <f>PRODUCT(R17)</f>
        <v>7</v>
      </c>
      <c r="H22" s="27">
        <f>PRODUCT(S17)</f>
        <v>5</v>
      </c>
      <c r="I22" s="27">
        <f>PRODUCT(T17)</f>
        <v>74</v>
      </c>
      <c r="J22" s="1"/>
      <c r="K22" s="44">
        <f>PRODUCT((F22+G22)/E22)</f>
        <v>0.24242424242424243</v>
      </c>
      <c r="L22" s="44">
        <f>PRODUCT(H22/E22)</f>
        <v>0.15151515151515152</v>
      </c>
      <c r="M22" s="44">
        <f>PRODUCT(I22/E22)</f>
        <v>2.2424242424242422</v>
      </c>
      <c r="N22" s="30">
        <f>PRODUCT(I22/O22)</f>
        <v>0.37185929648241206</v>
      </c>
      <c r="O22" s="25">
        <v>199</v>
      </c>
      <c r="P22" s="81" t="s">
        <v>51</v>
      </c>
      <c r="Q22" s="82"/>
      <c r="R22" s="82"/>
      <c r="S22" s="83" t="s">
        <v>57</v>
      </c>
      <c r="T22" s="83"/>
      <c r="U22" s="83"/>
      <c r="V22" s="83"/>
      <c r="W22" s="83"/>
      <c r="X22" s="83"/>
      <c r="Y22" s="83"/>
      <c r="Z22" s="83"/>
      <c r="AA22" s="83"/>
      <c r="AB22" s="84"/>
      <c r="AC22" s="83"/>
      <c r="AD22" s="85" t="s">
        <v>56</v>
      </c>
      <c r="AE22" s="85"/>
      <c r="AF22" s="86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8" t="s">
        <v>19</v>
      </c>
      <c r="C23" s="49"/>
      <c r="D23" s="50"/>
      <c r="E23" s="28"/>
      <c r="F23" s="28"/>
      <c r="G23" s="28"/>
      <c r="H23" s="28"/>
      <c r="I23" s="28"/>
      <c r="J23" s="1"/>
      <c r="K23" s="51"/>
      <c r="L23" s="51"/>
      <c r="M23" s="51"/>
      <c r="N23" s="52"/>
      <c r="O23" s="25"/>
      <c r="P23" s="81" t="s">
        <v>52</v>
      </c>
      <c r="Q23" s="82"/>
      <c r="R23" s="82"/>
      <c r="S23" s="83" t="s">
        <v>57</v>
      </c>
      <c r="T23" s="83"/>
      <c r="U23" s="83"/>
      <c r="V23" s="83"/>
      <c r="W23" s="83"/>
      <c r="X23" s="83"/>
      <c r="Y23" s="83"/>
      <c r="Z23" s="83"/>
      <c r="AA23" s="83"/>
      <c r="AB23" s="84"/>
      <c r="AC23" s="83"/>
      <c r="AD23" s="85" t="s">
        <v>56</v>
      </c>
      <c r="AE23" s="85"/>
      <c r="AF23" s="86" t="s">
        <v>58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3" t="s">
        <v>20</v>
      </c>
      <c r="C24" s="54"/>
      <c r="D24" s="55"/>
      <c r="E24" s="19">
        <f>SUM(E21:E23)</f>
        <v>122</v>
      </c>
      <c r="F24" s="19">
        <f>SUM(F21:F23)</f>
        <v>3</v>
      </c>
      <c r="G24" s="19">
        <f>SUM(G21:G23)</f>
        <v>70</v>
      </c>
      <c r="H24" s="19">
        <f>SUM(H21:H23)</f>
        <v>18</v>
      </c>
      <c r="I24" s="19">
        <f>SUM(I21:I23)</f>
        <v>333</v>
      </c>
      <c r="J24" s="1"/>
      <c r="K24" s="56">
        <f>PRODUCT((F24+G24)/E24)</f>
        <v>0.59836065573770492</v>
      </c>
      <c r="L24" s="56">
        <f>PRODUCT(H24/E24)</f>
        <v>0.14754098360655737</v>
      </c>
      <c r="M24" s="56">
        <f>PRODUCT(I24/E24)</f>
        <v>2.7295081967213113</v>
      </c>
      <c r="N24" s="31">
        <f>PRODUCT(I24/O24)</f>
        <v>0.43391322473280997</v>
      </c>
      <c r="O24" s="25">
        <f>SUM(O21:O23)</f>
        <v>767.43454916602479</v>
      </c>
      <c r="P24" s="87" t="s">
        <v>53</v>
      </c>
      <c r="Q24" s="88"/>
      <c r="R24" s="88"/>
      <c r="S24" s="89" t="s">
        <v>60</v>
      </c>
      <c r="T24" s="89"/>
      <c r="U24" s="89"/>
      <c r="V24" s="89"/>
      <c r="W24" s="89"/>
      <c r="X24" s="89"/>
      <c r="Y24" s="89"/>
      <c r="Z24" s="89"/>
      <c r="AA24" s="89"/>
      <c r="AB24" s="90"/>
      <c r="AC24" s="89"/>
      <c r="AD24" s="91" t="s">
        <v>59</v>
      </c>
      <c r="AE24" s="91"/>
      <c r="AF24" s="92" t="s">
        <v>61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33</v>
      </c>
      <c r="C26" s="1"/>
      <c r="D26" s="68" t="s">
        <v>42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44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43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9:29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9:29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9:29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9:29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9:29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9:29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9:29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9:29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9:29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9:29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9:29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9:29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9:29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9:29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29.7109375" style="114" customWidth="1"/>
    <col min="3" max="3" width="21.5703125" style="115" customWidth="1"/>
    <col min="4" max="4" width="10.5703125" style="116" customWidth="1"/>
    <col min="5" max="5" width="8" style="116" customWidth="1"/>
    <col min="6" max="6" width="0.7109375" style="37" customWidth="1"/>
    <col min="7" max="11" width="5.28515625" style="115" customWidth="1"/>
    <col min="12" max="12" width="6.42578125" style="115" customWidth="1"/>
    <col min="13" max="16" width="5.28515625" style="115" customWidth="1"/>
    <col min="17" max="21" width="6.7109375" style="138" customWidth="1"/>
    <col min="22" max="22" width="10.85546875" style="115" customWidth="1"/>
    <col min="23" max="23" width="19.7109375" style="116" customWidth="1"/>
    <col min="24" max="24" width="9.7109375" style="115" customWidth="1"/>
    <col min="25" max="30" width="9.140625" style="117"/>
  </cols>
  <sheetData>
    <row r="1" spans="1:30" ht="18.75" x14ac:dyDescent="0.3">
      <c r="A1" s="9"/>
      <c r="B1" s="93" t="s">
        <v>62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132"/>
      <c r="R1" s="132"/>
      <c r="S1" s="132"/>
      <c r="T1" s="132"/>
      <c r="U1" s="132"/>
      <c r="V1" s="94"/>
      <c r="W1" s="95"/>
      <c r="X1" s="66"/>
      <c r="Y1" s="96"/>
      <c r="Z1" s="96"/>
      <c r="AA1" s="96"/>
      <c r="AB1" s="96"/>
      <c r="AC1" s="96"/>
      <c r="AD1" s="96"/>
    </row>
    <row r="2" spans="1:30" x14ac:dyDescent="0.25">
      <c r="A2" s="9"/>
      <c r="B2" s="119" t="s">
        <v>34</v>
      </c>
      <c r="C2" s="120" t="s">
        <v>40</v>
      </c>
      <c r="D2" s="97"/>
      <c r="E2" s="9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3"/>
      <c r="R2" s="133"/>
      <c r="S2" s="133"/>
      <c r="T2" s="133"/>
      <c r="U2" s="133"/>
      <c r="V2" s="12"/>
      <c r="W2" s="98"/>
      <c r="X2" s="42"/>
      <c r="Y2" s="96"/>
      <c r="Z2" s="96"/>
      <c r="AA2" s="96"/>
      <c r="AB2" s="96"/>
      <c r="AC2" s="96"/>
      <c r="AD2" s="96"/>
    </row>
    <row r="3" spans="1:30" x14ac:dyDescent="0.25">
      <c r="A3" s="9"/>
      <c r="B3" s="99" t="s">
        <v>63</v>
      </c>
      <c r="C3" s="23" t="s">
        <v>64</v>
      </c>
      <c r="D3" s="100" t="s">
        <v>65</v>
      </c>
      <c r="E3" s="101" t="s">
        <v>1</v>
      </c>
      <c r="F3" s="25"/>
      <c r="G3" s="102" t="s">
        <v>66</v>
      </c>
      <c r="H3" s="103" t="s">
        <v>67</v>
      </c>
      <c r="I3" s="103" t="s">
        <v>30</v>
      </c>
      <c r="J3" s="18" t="s">
        <v>68</v>
      </c>
      <c r="K3" s="104" t="s">
        <v>69</v>
      </c>
      <c r="L3" s="104" t="s">
        <v>70</v>
      </c>
      <c r="M3" s="102" t="s">
        <v>71</v>
      </c>
      <c r="N3" s="102" t="s">
        <v>29</v>
      </c>
      <c r="O3" s="103" t="s">
        <v>72</v>
      </c>
      <c r="P3" s="102" t="s">
        <v>67</v>
      </c>
      <c r="Q3" s="134" t="s">
        <v>3</v>
      </c>
      <c r="R3" s="134">
        <v>1</v>
      </c>
      <c r="S3" s="134">
        <v>2</v>
      </c>
      <c r="T3" s="134">
        <v>3</v>
      </c>
      <c r="U3" s="134" t="s">
        <v>73</v>
      </c>
      <c r="V3" s="18" t="s">
        <v>21</v>
      </c>
      <c r="W3" s="17" t="s">
        <v>74</v>
      </c>
      <c r="X3" s="17" t="s">
        <v>75</v>
      </c>
      <c r="Y3" s="96"/>
      <c r="Z3" s="96"/>
      <c r="AA3" s="96"/>
      <c r="AB3" s="96"/>
      <c r="AC3" s="96"/>
      <c r="AD3" s="96"/>
    </row>
    <row r="4" spans="1:30" x14ac:dyDescent="0.25">
      <c r="A4" s="9"/>
      <c r="B4" s="139" t="s">
        <v>77</v>
      </c>
      <c r="C4" s="140" t="s">
        <v>83</v>
      </c>
      <c r="D4" s="105" t="s">
        <v>76</v>
      </c>
      <c r="E4" s="141" t="s">
        <v>36</v>
      </c>
      <c r="F4" s="142"/>
      <c r="G4" s="106"/>
      <c r="H4" s="107"/>
      <c r="I4" s="106">
        <v>1</v>
      </c>
      <c r="J4" s="108" t="s">
        <v>84</v>
      </c>
      <c r="K4" s="108">
        <v>7</v>
      </c>
      <c r="L4" s="108"/>
      <c r="M4" s="108">
        <v>1</v>
      </c>
      <c r="N4" s="106"/>
      <c r="O4" s="107"/>
      <c r="P4" s="106">
        <v>1</v>
      </c>
      <c r="Q4" s="135" t="s">
        <v>85</v>
      </c>
      <c r="R4" s="135"/>
      <c r="S4" s="135" t="s">
        <v>86</v>
      </c>
      <c r="T4" s="135" t="s">
        <v>87</v>
      </c>
      <c r="U4" s="135"/>
      <c r="V4" s="109">
        <v>1</v>
      </c>
      <c r="W4" s="110" t="s">
        <v>78</v>
      </c>
      <c r="X4" s="118" t="s">
        <v>79</v>
      </c>
      <c r="Y4" s="96"/>
      <c r="Z4" s="96"/>
      <c r="AA4" s="96"/>
      <c r="AB4" s="96"/>
      <c r="AC4" s="96"/>
      <c r="AD4" s="96"/>
    </row>
    <row r="5" spans="1:30" x14ac:dyDescent="0.25">
      <c r="A5" s="9"/>
      <c r="B5" s="139" t="s">
        <v>88</v>
      </c>
      <c r="C5" s="140" t="s">
        <v>89</v>
      </c>
      <c r="D5" s="105" t="s">
        <v>76</v>
      </c>
      <c r="E5" s="141" t="s">
        <v>36</v>
      </c>
      <c r="F5" s="142"/>
      <c r="G5" s="106">
        <v>1</v>
      </c>
      <c r="H5" s="107"/>
      <c r="I5" s="106"/>
      <c r="J5" s="108" t="s">
        <v>84</v>
      </c>
      <c r="K5" s="108">
        <v>4</v>
      </c>
      <c r="L5" s="108" t="s">
        <v>90</v>
      </c>
      <c r="M5" s="108">
        <v>1</v>
      </c>
      <c r="N5" s="106"/>
      <c r="O5" s="107"/>
      <c r="P5" s="106">
        <v>2</v>
      </c>
      <c r="Q5" s="135" t="s">
        <v>91</v>
      </c>
      <c r="R5" s="135"/>
      <c r="S5" s="135" t="s">
        <v>92</v>
      </c>
      <c r="T5" s="135" t="s">
        <v>85</v>
      </c>
      <c r="U5" s="135" t="s">
        <v>92</v>
      </c>
      <c r="V5" s="109">
        <v>0.6</v>
      </c>
      <c r="W5" s="110" t="s">
        <v>93</v>
      </c>
      <c r="X5" s="118" t="s">
        <v>94</v>
      </c>
      <c r="Y5" s="96"/>
      <c r="Z5" s="96"/>
      <c r="AA5" s="96"/>
      <c r="AB5" s="96"/>
      <c r="AC5" s="96"/>
      <c r="AD5" s="96"/>
    </row>
    <row r="6" spans="1:30" x14ac:dyDescent="0.25">
      <c r="A6" s="24"/>
      <c r="B6" s="23" t="s">
        <v>9</v>
      </c>
      <c r="C6" s="18"/>
      <c r="D6" s="17"/>
      <c r="E6" s="121"/>
      <c r="F6" s="122"/>
      <c r="G6" s="19">
        <f>SUM(G5:G5)</f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3</v>
      </c>
      <c r="Q6" s="124" t="s">
        <v>95</v>
      </c>
      <c r="R6" s="124"/>
      <c r="S6" s="124" t="s">
        <v>97</v>
      </c>
      <c r="T6" s="124" t="s">
        <v>96</v>
      </c>
      <c r="U6" s="124" t="s">
        <v>92</v>
      </c>
      <c r="V6" s="31">
        <v>0.75</v>
      </c>
      <c r="W6" s="123"/>
      <c r="X6" s="124"/>
      <c r="Y6" s="96"/>
      <c r="Z6" s="96"/>
      <c r="AA6" s="96"/>
      <c r="AB6" s="96"/>
      <c r="AC6" s="96"/>
      <c r="AD6" s="96"/>
    </row>
    <row r="7" spans="1:30" x14ac:dyDescent="0.25">
      <c r="A7" s="24"/>
      <c r="B7" s="125"/>
      <c r="C7" s="126"/>
      <c r="D7" s="127"/>
      <c r="E7" s="128"/>
      <c r="F7" s="129"/>
      <c r="G7" s="126"/>
      <c r="H7" s="126"/>
      <c r="I7" s="126"/>
      <c r="J7" s="130"/>
      <c r="K7" s="130"/>
      <c r="L7" s="130"/>
      <c r="M7" s="126"/>
      <c r="N7" s="126"/>
      <c r="O7" s="126"/>
      <c r="P7" s="126"/>
      <c r="Q7" s="136"/>
      <c r="R7" s="136"/>
      <c r="S7" s="136"/>
      <c r="T7" s="136"/>
      <c r="U7" s="136"/>
      <c r="V7" s="126"/>
      <c r="W7" s="127"/>
      <c r="X7" s="131"/>
      <c r="Y7" s="96"/>
      <c r="Z7" s="96"/>
      <c r="AA7" s="96"/>
      <c r="AB7" s="96"/>
      <c r="AC7" s="96"/>
      <c r="AD7" s="96"/>
    </row>
    <row r="8" spans="1:30" x14ac:dyDescent="0.25">
      <c r="A8" s="24"/>
      <c r="B8" s="111"/>
      <c r="C8" s="1"/>
      <c r="D8" s="111"/>
      <c r="E8" s="112"/>
      <c r="G8" s="1"/>
      <c r="H8" s="38"/>
      <c r="I8" s="1"/>
      <c r="J8" s="25"/>
      <c r="K8" s="25"/>
      <c r="L8" s="25"/>
      <c r="M8" s="1"/>
      <c r="N8" s="1"/>
      <c r="O8" s="1"/>
      <c r="P8" s="1"/>
      <c r="Q8" s="137"/>
      <c r="R8" s="137"/>
      <c r="S8" s="137"/>
      <c r="T8" s="137"/>
      <c r="U8" s="137"/>
      <c r="V8" s="1"/>
      <c r="W8" s="111"/>
      <c r="X8" s="1"/>
      <c r="Y8" s="96"/>
      <c r="Z8" s="96"/>
      <c r="AA8" s="96"/>
      <c r="AB8" s="96"/>
      <c r="AC8" s="96"/>
      <c r="AD8" s="96"/>
    </row>
    <row r="9" spans="1:30" x14ac:dyDescent="0.25">
      <c r="A9" s="24"/>
      <c r="B9" s="111"/>
      <c r="C9" s="1"/>
      <c r="D9" s="111"/>
      <c r="E9" s="112"/>
      <c r="G9" s="1"/>
      <c r="H9" s="38"/>
      <c r="I9" s="1"/>
      <c r="J9" s="25"/>
      <c r="K9" s="25"/>
      <c r="L9" s="25"/>
      <c r="M9" s="1"/>
      <c r="N9" s="1"/>
      <c r="O9" s="1"/>
      <c r="P9" s="1"/>
      <c r="Q9" s="137"/>
      <c r="R9" s="137"/>
      <c r="S9" s="137"/>
      <c r="T9" s="137"/>
      <c r="U9" s="137"/>
      <c r="V9" s="1"/>
      <c r="W9" s="111"/>
      <c r="X9" s="1"/>
      <c r="Y9" s="96"/>
      <c r="Z9" s="96"/>
      <c r="AA9" s="96"/>
      <c r="AB9" s="96"/>
      <c r="AC9" s="96"/>
      <c r="AD9" s="96"/>
    </row>
    <row r="10" spans="1:30" x14ac:dyDescent="0.25">
      <c r="A10" s="24"/>
      <c r="B10" s="111"/>
      <c r="C10" s="1"/>
      <c r="D10" s="111"/>
      <c r="E10" s="112"/>
      <c r="G10" s="1"/>
      <c r="H10" s="38"/>
      <c r="I10" s="1"/>
      <c r="J10" s="25"/>
      <c r="K10" s="25"/>
      <c r="L10" s="25"/>
      <c r="M10" s="1"/>
      <c r="N10" s="1"/>
      <c r="O10" s="1"/>
      <c r="P10" s="1"/>
      <c r="Q10" s="137"/>
      <c r="R10" s="137"/>
      <c r="S10" s="137"/>
      <c r="T10" s="137"/>
      <c r="U10" s="137"/>
      <c r="V10" s="1"/>
      <c r="W10" s="111"/>
      <c r="X10" s="1"/>
      <c r="Y10" s="96"/>
      <c r="Z10" s="96"/>
      <c r="AA10" s="96"/>
      <c r="AB10" s="96"/>
      <c r="AC10" s="96"/>
      <c r="AD10" s="96"/>
    </row>
    <row r="11" spans="1:30" x14ac:dyDescent="0.25">
      <c r="A11" s="24"/>
      <c r="B11" s="111"/>
      <c r="C11" s="1"/>
      <c r="D11" s="111"/>
      <c r="E11" s="112"/>
      <c r="G11" s="1"/>
      <c r="H11" s="38"/>
      <c r="I11" s="1"/>
      <c r="J11" s="25"/>
      <c r="K11" s="25"/>
      <c r="L11" s="25"/>
      <c r="M11" s="1"/>
      <c r="N11" s="1"/>
      <c r="O11" s="1"/>
      <c r="P11" s="1"/>
      <c r="Q11" s="137"/>
      <c r="R11" s="137"/>
      <c r="S11" s="137"/>
      <c r="T11" s="137"/>
      <c r="U11" s="137"/>
      <c r="V11" s="1"/>
      <c r="W11" s="111"/>
      <c r="X11" s="1"/>
      <c r="Y11" s="96"/>
      <c r="Z11" s="96"/>
      <c r="AA11" s="96"/>
      <c r="AB11" s="96"/>
      <c r="AC11" s="96"/>
      <c r="AD11" s="96"/>
    </row>
    <row r="12" spans="1:30" x14ac:dyDescent="0.25">
      <c r="A12" s="24"/>
      <c r="B12" s="111"/>
      <c r="C12" s="1"/>
      <c r="D12" s="111"/>
      <c r="E12" s="112"/>
      <c r="G12" s="1"/>
      <c r="H12" s="38"/>
      <c r="I12" s="1"/>
      <c r="J12" s="25"/>
      <c r="K12" s="25"/>
      <c r="L12" s="25"/>
      <c r="M12" s="1"/>
      <c r="N12" s="1"/>
      <c r="O12" s="1"/>
      <c r="P12" s="1"/>
      <c r="Q12" s="137"/>
      <c r="R12" s="137"/>
      <c r="S12" s="137"/>
      <c r="T12" s="137"/>
      <c r="U12" s="137"/>
      <c r="V12" s="1"/>
      <c r="W12" s="111"/>
      <c r="X12" s="1"/>
      <c r="Y12" s="96"/>
      <c r="Z12" s="96"/>
      <c r="AA12" s="96"/>
      <c r="AB12" s="96"/>
      <c r="AC12" s="96"/>
      <c r="AD12" s="96"/>
    </row>
    <row r="13" spans="1:30" x14ac:dyDescent="0.25">
      <c r="A13" s="24"/>
      <c r="B13" s="111"/>
      <c r="C13" s="1"/>
      <c r="D13" s="111"/>
      <c r="E13" s="112"/>
      <c r="G13" s="1"/>
      <c r="H13" s="38"/>
      <c r="I13" s="1"/>
      <c r="J13" s="25"/>
      <c r="K13" s="25"/>
      <c r="L13" s="25"/>
      <c r="M13" s="1"/>
      <c r="N13" s="1"/>
      <c r="O13" s="1"/>
      <c r="P13" s="1"/>
      <c r="Q13" s="137"/>
      <c r="R13" s="137"/>
      <c r="S13" s="137"/>
      <c r="T13" s="137"/>
      <c r="U13" s="137"/>
      <c r="V13" s="1"/>
      <c r="W13" s="111"/>
      <c r="X13" s="1"/>
      <c r="Y13" s="96"/>
      <c r="Z13" s="96"/>
      <c r="AA13" s="96"/>
      <c r="AB13" s="96"/>
      <c r="AC13" s="96"/>
      <c r="AD13" s="96"/>
    </row>
    <row r="14" spans="1:30" x14ac:dyDescent="0.25">
      <c r="A14" s="24"/>
      <c r="B14" s="111"/>
      <c r="C14" s="1"/>
      <c r="D14" s="111"/>
      <c r="E14" s="112"/>
      <c r="G14" s="1"/>
      <c r="H14" s="38"/>
      <c r="I14" s="1"/>
      <c r="J14" s="25"/>
      <c r="K14" s="25"/>
      <c r="L14" s="25"/>
      <c r="M14" s="1"/>
      <c r="N14" s="1"/>
      <c r="O14" s="1"/>
      <c r="P14" s="1"/>
      <c r="Q14" s="137"/>
      <c r="R14" s="137"/>
      <c r="S14" s="137"/>
      <c r="T14" s="137"/>
      <c r="U14" s="137"/>
      <c r="V14" s="1"/>
      <c r="W14" s="111"/>
      <c r="X14" s="1"/>
      <c r="Y14" s="96"/>
      <c r="Z14" s="96"/>
      <c r="AA14" s="96"/>
      <c r="AB14" s="96"/>
      <c r="AC14" s="96"/>
      <c r="AD14" s="96"/>
    </row>
    <row r="15" spans="1:30" x14ac:dyDescent="0.25">
      <c r="A15" s="24"/>
      <c r="B15" s="111"/>
      <c r="C15" s="1"/>
      <c r="D15" s="111"/>
      <c r="E15" s="112"/>
      <c r="G15" s="1"/>
      <c r="H15" s="38"/>
      <c r="I15" s="1"/>
      <c r="J15" s="25"/>
      <c r="K15" s="25"/>
      <c r="L15" s="25"/>
      <c r="M15" s="1"/>
      <c r="N15" s="1"/>
      <c r="O15" s="1"/>
      <c r="P15" s="1"/>
      <c r="Q15" s="137"/>
      <c r="R15" s="137"/>
      <c r="S15" s="137"/>
      <c r="T15" s="137"/>
      <c r="U15" s="137"/>
      <c r="V15" s="1"/>
      <c r="W15" s="111"/>
      <c r="X15" s="1"/>
      <c r="Y15" s="96"/>
      <c r="Z15" s="96"/>
      <c r="AA15" s="96"/>
      <c r="AB15" s="96"/>
      <c r="AC15" s="96"/>
      <c r="AD15" s="96"/>
    </row>
    <row r="16" spans="1:30" x14ac:dyDescent="0.25">
      <c r="A16" s="24"/>
      <c r="B16" s="111"/>
      <c r="C16" s="1"/>
      <c r="D16" s="111"/>
      <c r="E16" s="112"/>
      <c r="G16" s="1"/>
      <c r="H16" s="38"/>
      <c r="I16" s="1"/>
      <c r="J16" s="25"/>
      <c r="K16" s="25"/>
      <c r="L16" s="25"/>
      <c r="M16" s="1"/>
      <c r="N16" s="1"/>
      <c r="O16" s="1"/>
      <c r="P16" s="1"/>
      <c r="Q16" s="137"/>
      <c r="R16" s="137"/>
      <c r="S16" s="137"/>
      <c r="T16" s="137"/>
      <c r="U16" s="137"/>
      <c r="V16" s="1"/>
      <c r="W16" s="111"/>
      <c r="X16" s="1"/>
      <c r="Y16" s="96"/>
      <c r="Z16" s="96"/>
      <c r="AA16" s="96"/>
      <c r="AB16" s="96"/>
      <c r="AC16" s="96"/>
      <c r="AD16" s="96"/>
    </row>
    <row r="17" spans="1:30" x14ac:dyDescent="0.25">
      <c r="A17" s="24"/>
      <c r="B17" s="111"/>
      <c r="C17" s="1"/>
      <c r="D17" s="111"/>
      <c r="E17" s="112"/>
      <c r="G17" s="1"/>
      <c r="H17" s="38"/>
      <c r="I17" s="1"/>
      <c r="J17" s="25"/>
      <c r="K17" s="25"/>
      <c r="L17" s="25"/>
      <c r="M17" s="1"/>
      <c r="N17" s="1"/>
      <c r="O17" s="1"/>
      <c r="P17" s="1"/>
      <c r="Q17" s="137"/>
      <c r="R17" s="137"/>
      <c r="S17" s="137"/>
      <c r="T17" s="137"/>
      <c r="U17" s="137"/>
      <c r="V17" s="1"/>
      <c r="W17" s="111"/>
      <c r="X17" s="1"/>
      <c r="Y17" s="96"/>
      <c r="Z17" s="96"/>
      <c r="AA17" s="96"/>
      <c r="AB17" s="96"/>
      <c r="AC17" s="96"/>
      <c r="AD17" s="96"/>
    </row>
    <row r="18" spans="1:30" x14ac:dyDescent="0.25">
      <c r="A18" s="24"/>
      <c r="B18" s="111"/>
      <c r="C18" s="1"/>
      <c r="D18" s="111"/>
      <c r="E18" s="112"/>
      <c r="G18" s="1"/>
      <c r="H18" s="38"/>
      <c r="I18" s="1"/>
      <c r="J18" s="25"/>
      <c r="K18" s="25"/>
      <c r="L18" s="25"/>
      <c r="M18" s="1"/>
      <c r="N18" s="1"/>
      <c r="O18" s="1"/>
      <c r="P18" s="1"/>
      <c r="Q18" s="137"/>
      <c r="R18" s="137"/>
      <c r="S18" s="137"/>
      <c r="T18" s="137"/>
      <c r="U18" s="137"/>
      <c r="V18" s="1"/>
      <c r="W18" s="111"/>
      <c r="X18" s="1"/>
      <c r="Y18" s="96"/>
      <c r="Z18" s="96"/>
      <c r="AA18" s="96"/>
      <c r="AB18" s="96"/>
      <c r="AC18" s="96"/>
      <c r="AD18" s="96"/>
    </row>
    <row r="19" spans="1:30" x14ac:dyDescent="0.25">
      <c r="A19" s="24"/>
      <c r="B19" s="111"/>
      <c r="C19" s="1"/>
      <c r="D19" s="111"/>
      <c r="E19" s="112"/>
      <c r="G19" s="1"/>
      <c r="H19" s="38"/>
      <c r="I19" s="1"/>
      <c r="J19" s="25"/>
      <c r="K19" s="25"/>
      <c r="L19" s="25"/>
      <c r="M19" s="1"/>
      <c r="N19" s="1"/>
      <c r="O19" s="1"/>
      <c r="P19" s="1"/>
      <c r="Q19" s="137"/>
      <c r="R19" s="137"/>
      <c r="S19" s="137"/>
      <c r="T19" s="137"/>
      <c r="U19" s="137"/>
      <c r="V19" s="1"/>
      <c r="W19" s="111"/>
      <c r="X19" s="1"/>
      <c r="Y19" s="96"/>
      <c r="Z19" s="96"/>
      <c r="AA19" s="96"/>
      <c r="AB19" s="96"/>
      <c r="AC19" s="96"/>
      <c r="AD19" s="96"/>
    </row>
    <row r="20" spans="1:30" x14ac:dyDescent="0.25">
      <c r="A20" s="24"/>
      <c r="B20" s="111"/>
      <c r="C20" s="1"/>
      <c r="D20" s="111"/>
      <c r="E20" s="112"/>
      <c r="G20" s="1"/>
      <c r="H20" s="38"/>
      <c r="I20" s="1"/>
      <c r="J20" s="25"/>
      <c r="K20" s="25"/>
      <c r="L20" s="25"/>
      <c r="M20" s="1"/>
      <c r="N20" s="1"/>
      <c r="O20" s="1"/>
      <c r="P20" s="1"/>
      <c r="Q20" s="137"/>
      <c r="R20" s="137"/>
      <c r="S20" s="137"/>
      <c r="T20" s="137"/>
      <c r="U20" s="137"/>
      <c r="V20" s="1"/>
      <c r="W20" s="111"/>
      <c r="X20" s="1"/>
      <c r="Y20" s="96"/>
      <c r="Z20" s="96"/>
      <c r="AA20" s="96"/>
      <c r="AB20" s="96"/>
      <c r="AC20" s="96"/>
      <c r="AD20" s="96"/>
    </row>
    <row r="21" spans="1:30" x14ac:dyDescent="0.25">
      <c r="A21" s="24"/>
      <c r="B21" s="111"/>
      <c r="C21" s="1"/>
      <c r="D21" s="111"/>
      <c r="E21" s="112"/>
      <c r="G21" s="1"/>
      <c r="H21" s="38"/>
      <c r="I21" s="1"/>
      <c r="J21" s="25"/>
      <c r="K21" s="25"/>
      <c r="L21" s="25"/>
      <c r="M21" s="1"/>
      <c r="N21" s="1"/>
      <c r="O21" s="1"/>
      <c r="P21" s="1"/>
      <c r="Q21" s="137"/>
      <c r="R21" s="137"/>
      <c r="S21" s="137"/>
      <c r="T21" s="137"/>
      <c r="U21" s="137"/>
      <c r="V21" s="1"/>
      <c r="W21" s="111"/>
      <c r="X21" s="1"/>
      <c r="Y21" s="96"/>
      <c r="Z21" s="96"/>
      <c r="AA21" s="96"/>
      <c r="AB21" s="96"/>
      <c r="AC21" s="96"/>
      <c r="AD21" s="96"/>
    </row>
    <row r="22" spans="1:30" x14ac:dyDescent="0.25">
      <c r="A22" s="24"/>
      <c r="B22" s="111"/>
      <c r="C22" s="1"/>
      <c r="D22" s="111"/>
      <c r="E22" s="112"/>
      <c r="G22" s="1"/>
      <c r="H22" s="38"/>
      <c r="I22" s="1"/>
      <c r="J22" s="25"/>
      <c r="K22" s="25"/>
      <c r="L22" s="25"/>
      <c r="M22" s="1"/>
      <c r="N22" s="1"/>
      <c r="O22" s="1"/>
      <c r="P22" s="1"/>
      <c r="Q22" s="137"/>
      <c r="R22" s="137"/>
      <c r="S22" s="137"/>
      <c r="T22" s="137"/>
      <c r="U22" s="137"/>
      <c r="V22" s="1"/>
      <c r="W22" s="111"/>
      <c r="X22" s="1"/>
      <c r="Y22" s="96"/>
      <c r="Z22" s="96"/>
      <c r="AA22" s="96"/>
      <c r="AB22" s="96"/>
      <c r="AC22" s="96"/>
      <c r="AD22" s="96"/>
    </row>
    <row r="23" spans="1:30" x14ac:dyDescent="0.25">
      <c r="A23" s="24"/>
      <c r="B23" s="111"/>
      <c r="C23" s="1"/>
      <c r="D23" s="111"/>
      <c r="E23" s="112"/>
      <c r="G23" s="1"/>
      <c r="H23" s="38"/>
      <c r="I23" s="1"/>
      <c r="J23" s="25"/>
      <c r="K23" s="25"/>
      <c r="L23" s="25"/>
      <c r="M23" s="1"/>
      <c r="N23" s="1"/>
      <c r="O23" s="1"/>
      <c r="P23" s="1"/>
      <c r="Q23" s="137"/>
      <c r="R23" s="137"/>
      <c r="S23" s="137"/>
      <c r="T23" s="137"/>
      <c r="U23" s="137"/>
      <c r="V23" s="1"/>
      <c r="W23" s="111"/>
      <c r="X23" s="1"/>
      <c r="Y23" s="96"/>
      <c r="Z23" s="96"/>
      <c r="AA23" s="96"/>
      <c r="AB23" s="96"/>
      <c r="AC23" s="96"/>
      <c r="AD23" s="96"/>
    </row>
    <row r="24" spans="1:30" x14ac:dyDescent="0.25">
      <c r="A24" s="24"/>
      <c r="B24" s="111"/>
      <c r="C24" s="1"/>
      <c r="D24" s="111"/>
      <c r="E24" s="112"/>
      <c r="G24" s="1"/>
      <c r="H24" s="38"/>
      <c r="I24" s="1"/>
      <c r="J24" s="25"/>
      <c r="K24" s="25"/>
      <c r="L24" s="25"/>
      <c r="M24" s="1"/>
      <c r="N24" s="1"/>
      <c r="O24" s="1"/>
      <c r="P24" s="1"/>
      <c r="Q24" s="137"/>
      <c r="R24" s="137"/>
      <c r="S24" s="137"/>
      <c r="T24" s="137"/>
      <c r="U24" s="137"/>
      <c r="V24" s="1"/>
      <c r="W24" s="111"/>
      <c r="X24" s="1"/>
      <c r="Y24" s="96"/>
      <c r="Z24" s="96"/>
      <c r="AA24" s="96"/>
      <c r="AB24" s="96"/>
      <c r="AC24" s="96"/>
      <c r="AD24" s="96"/>
    </row>
    <row r="25" spans="1:30" x14ac:dyDescent="0.25">
      <c r="A25" s="24"/>
      <c r="B25" s="111"/>
      <c r="C25" s="1"/>
      <c r="D25" s="111"/>
      <c r="E25" s="112"/>
      <c r="G25" s="1"/>
      <c r="H25" s="38"/>
      <c r="I25" s="1"/>
      <c r="J25" s="25"/>
      <c r="K25" s="25"/>
      <c r="L25" s="25"/>
      <c r="M25" s="1"/>
      <c r="N25" s="1"/>
      <c r="O25" s="1"/>
      <c r="P25" s="1"/>
      <c r="Q25" s="137"/>
      <c r="R25" s="137"/>
      <c r="S25" s="137"/>
      <c r="T25" s="137"/>
      <c r="U25" s="137"/>
      <c r="V25" s="1"/>
      <c r="W25" s="111"/>
      <c r="X25" s="1"/>
      <c r="Y25" s="96"/>
      <c r="Z25" s="96"/>
      <c r="AA25" s="96"/>
      <c r="AB25" s="96"/>
      <c r="AC25" s="96"/>
      <c r="AD25" s="96"/>
    </row>
    <row r="26" spans="1:30" x14ac:dyDescent="0.25">
      <c r="A26" s="24"/>
      <c r="B26" s="111"/>
      <c r="C26" s="1"/>
      <c r="D26" s="111"/>
      <c r="E26" s="112"/>
      <c r="G26" s="1"/>
      <c r="H26" s="38"/>
      <c r="I26" s="1"/>
      <c r="J26" s="25"/>
      <c r="K26" s="25"/>
      <c r="L26" s="25"/>
      <c r="M26" s="1"/>
      <c r="N26" s="1"/>
      <c r="O26" s="1"/>
      <c r="P26" s="1"/>
      <c r="Q26" s="137"/>
      <c r="R26" s="137"/>
      <c r="S26" s="137"/>
      <c r="T26" s="137"/>
      <c r="U26" s="137"/>
      <c r="V26" s="1"/>
      <c r="W26" s="111"/>
      <c r="X26" s="1"/>
      <c r="Y26" s="96"/>
      <c r="Z26" s="96"/>
      <c r="AA26" s="96"/>
      <c r="AB26" s="96"/>
      <c r="AC26" s="96"/>
      <c r="AD26" s="96"/>
    </row>
    <row r="27" spans="1:30" x14ac:dyDescent="0.25">
      <c r="A27" s="24"/>
      <c r="B27" s="111"/>
      <c r="C27" s="1"/>
      <c r="D27" s="111"/>
      <c r="E27" s="112"/>
      <c r="G27" s="1"/>
      <c r="H27" s="38"/>
      <c r="I27" s="1"/>
      <c r="J27" s="25"/>
      <c r="K27" s="25"/>
      <c r="L27" s="25"/>
      <c r="M27" s="1"/>
      <c r="N27" s="1"/>
      <c r="O27" s="1"/>
      <c r="P27" s="1"/>
      <c r="Q27" s="137"/>
      <c r="R27" s="137"/>
      <c r="S27" s="137"/>
      <c r="T27" s="137"/>
      <c r="U27" s="137"/>
      <c r="V27" s="1"/>
      <c r="W27" s="111"/>
      <c r="X27" s="1"/>
      <c r="Y27" s="96"/>
      <c r="Z27" s="96"/>
      <c r="AA27" s="96"/>
      <c r="AB27" s="96"/>
      <c r="AC27" s="96"/>
      <c r="AD27" s="96"/>
    </row>
    <row r="28" spans="1:30" x14ac:dyDescent="0.25">
      <c r="A28" s="24"/>
      <c r="B28" s="111"/>
      <c r="C28" s="1"/>
      <c r="D28" s="111"/>
      <c r="E28" s="112"/>
      <c r="G28" s="1"/>
      <c r="H28" s="38"/>
      <c r="I28" s="1"/>
      <c r="J28" s="25"/>
      <c r="K28" s="25"/>
      <c r="L28" s="25"/>
      <c r="M28" s="1"/>
      <c r="N28" s="1"/>
      <c r="O28" s="1"/>
      <c r="P28" s="1"/>
      <c r="Q28" s="137"/>
      <c r="R28" s="137"/>
      <c r="S28" s="137"/>
      <c r="T28" s="137"/>
      <c r="U28" s="137"/>
      <c r="V28" s="1"/>
      <c r="W28" s="111"/>
      <c r="X28" s="1"/>
      <c r="Y28" s="96"/>
      <c r="Z28" s="96"/>
      <c r="AA28" s="96"/>
      <c r="AB28" s="96"/>
      <c r="AC28" s="96"/>
      <c r="AD28" s="96"/>
    </row>
    <row r="29" spans="1:30" x14ac:dyDescent="0.25">
      <c r="A29" s="24"/>
      <c r="B29" s="111"/>
      <c r="C29" s="1"/>
      <c r="D29" s="111"/>
      <c r="E29" s="112"/>
      <c r="G29" s="1"/>
      <c r="H29" s="38"/>
      <c r="I29" s="1"/>
      <c r="J29" s="25"/>
      <c r="K29" s="25"/>
      <c r="L29" s="25"/>
      <c r="M29" s="1"/>
      <c r="N29" s="1"/>
      <c r="O29" s="1"/>
      <c r="P29" s="1"/>
      <c r="Q29" s="137"/>
      <c r="R29" s="137"/>
      <c r="S29" s="137"/>
      <c r="T29" s="137"/>
      <c r="U29" s="137"/>
      <c r="V29" s="1"/>
      <c r="W29" s="111"/>
      <c r="X29" s="1"/>
      <c r="Y29" s="96"/>
      <c r="Z29" s="96"/>
      <c r="AA29" s="96"/>
      <c r="AB29" s="96"/>
      <c r="AC29" s="96"/>
      <c r="AD29" s="96"/>
    </row>
    <row r="30" spans="1:30" x14ac:dyDescent="0.25">
      <c r="A30" s="24"/>
      <c r="B30" s="111"/>
      <c r="C30" s="1"/>
      <c r="D30" s="111"/>
      <c r="E30" s="112"/>
      <c r="G30" s="1"/>
      <c r="H30" s="38"/>
      <c r="I30" s="1"/>
      <c r="J30" s="25"/>
      <c r="K30" s="25"/>
      <c r="L30" s="25"/>
      <c r="M30" s="1"/>
      <c r="N30" s="1"/>
      <c r="O30" s="1"/>
      <c r="P30" s="1"/>
      <c r="Q30" s="137"/>
      <c r="R30" s="137"/>
      <c r="S30" s="137"/>
      <c r="T30" s="137"/>
      <c r="U30" s="137"/>
      <c r="V30" s="1"/>
      <c r="W30" s="111"/>
      <c r="X30" s="1"/>
      <c r="Y30" s="96"/>
      <c r="Z30" s="96"/>
      <c r="AA30" s="96"/>
      <c r="AB30" s="96"/>
      <c r="AC30" s="96"/>
      <c r="AD30" s="96"/>
    </row>
    <row r="31" spans="1:30" x14ac:dyDescent="0.25">
      <c r="A31" s="24"/>
      <c r="B31" s="111"/>
      <c r="C31" s="1"/>
      <c r="D31" s="111"/>
      <c r="E31" s="112"/>
      <c r="G31" s="1"/>
      <c r="H31" s="38"/>
      <c r="I31" s="1"/>
      <c r="J31" s="25"/>
      <c r="K31" s="25"/>
      <c r="L31" s="25"/>
      <c r="M31" s="1"/>
      <c r="N31" s="1"/>
      <c r="O31" s="1"/>
      <c r="P31" s="1"/>
      <c r="Q31" s="137"/>
      <c r="R31" s="137"/>
      <c r="S31" s="137"/>
      <c r="T31" s="137"/>
      <c r="U31" s="137"/>
      <c r="V31" s="1"/>
      <c r="W31" s="111"/>
      <c r="X31" s="1"/>
      <c r="Y31" s="96"/>
      <c r="Z31" s="96"/>
      <c r="AA31" s="96"/>
      <c r="AB31" s="96"/>
      <c r="AC31" s="96"/>
      <c r="AD31" s="96"/>
    </row>
    <row r="32" spans="1:30" x14ac:dyDescent="0.25">
      <c r="A32" s="24"/>
      <c r="B32" s="111"/>
      <c r="C32" s="1"/>
      <c r="D32" s="111"/>
      <c r="E32" s="112"/>
      <c r="G32" s="1"/>
      <c r="H32" s="38"/>
      <c r="I32" s="1"/>
      <c r="J32" s="25"/>
      <c r="K32" s="25"/>
      <c r="L32" s="25"/>
      <c r="M32" s="1"/>
      <c r="N32" s="1"/>
      <c r="O32" s="1"/>
      <c r="P32" s="1"/>
      <c r="Q32" s="137"/>
      <c r="R32" s="137"/>
      <c r="S32" s="137"/>
      <c r="T32" s="137"/>
      <c r="U32" s="137"/>
      <c r="V32" s="1"/>
      <c r="W32" s="111"/>
      <c r="X32" s="1"/>
      <c r="Y32" s="96"/>
      <c r="Z32" s="96"/>
      <c r="AA32" s="96"/>
      <c r="AB32" s="96"/>
      <c r="AC32" s="96"/>
      <c r="AD32" s="96"/>
    </row>
    <row r="33" spans="1:30" x14ac:dyDescent="0.25">
      <c r="A33" s="24"/>
      <c r="B33" s="111"/>
      <c r="C33" s="1"/>
      <c r="D33" s="111"/>
      <c r="E33" s="112"/>
      <c r="G33" s="1"/>
      <c r="H33" s="38"/>
      <c r="I33" s="1"/>
      <c r="J33" s="25"/>
      <c r="K33" s="25"/>
      <c r="L33" s="25"/>
      <c r="M33" s="1"/>
      <c r="N33" s="1"/>
      <c r="O33" s="1"/>
      <c r="P33" s="1"/>
      <c r="Q33" s="137"/>
      <c r="R33" s="137"/>
      <c r="S33" s="137"/>
      <c r="T33" s="137"/>
      <c r="U33" s="137"/>
      <c r="V33" s="1"/>
      <c r="W33" s="111"/>
      <c r="X33" s="1"/>
      <c r="Y33" s="96"/>
      <c r="Z33" s="96"/>
      <c r="AA33" s="96"/>
      <c r="AB33" s="96"/>
      <c r="AC33" s="96"/>
      <c r="AD33" s="96"/>
    </row>
    <row r="34" spans="1:30" x14ac:dyDescent="0.25">
      <c r="A34" s="24"/>
      <c r="B34" s="111"/>
      <c r="C34" s="1"/>
      <c r="D34" s="111"/>
      <c r="E34" s="112"/>
      <c r="G34" s="1"/>
      <c r="H34" s="38"/>
      <c r="I34" s="1"/>
      <c r="J34" s="25"/>
      <c r="K34" s="25"/>
      <c r="L34" s="25"/>
      <c r="M34" s="1"/>
      <c r="N34" s="1"/>
      <c r="O34" s="1"/>
      <c r="P34" s="1"/>
      <c r="Q34" s="137"/>
      <c r="R34" s="137"/>
      <c r="S34" s="137"/>
      <c r="T34" s="137"/>
      <c r="U34" s="137"/>
      <c r="V34" s="1"/>
      <c r="W34" s="111"/>
      <c r="X34" s="1"/>
      <c r="Y34" s="96"/>
      <c r="Z34" s="96"/>
      <c r="AA34" s="96"/>
      <c r="AB34" s="96"/>
      <c r="AC34" s="96"/>
      <c r="AD34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2019-01-26T13:48:30Z</dcterms:modified>
</cp:coreProperties>
</file>